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07C43A0B-864F-4CBC-88B9-6293BBF801E7}" xr6:coauthVersionLast="36" xr6:coauthVersionMax="47" xr10:uidLastSave="{00000000-0000-0000-0000-000000000000}"/>
  <bookViews>
    <workbookView xWindow="0" yWindow="0" windowWidth="20490" windowHeight="7425" firstSheet="2" activeTab="2" xr2:uid="{00000000-000D-0000-FFFF-FFFF00000000}"/>
  </bookViews>
  <sheets>
    <sheet name="Deep Freezer" sheetId="22" state="hidden" r:id="rId1"/>
    <sheet name="Deep Freezer (-20 degree)" sheetId="23" state="hidden" r:id="rId2"/>
    <sheet name="Negative Ionizer" sheetId="40" r:id="rId3"/>
  </sheets>
  <calcPr calcId="191029"/>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<sst xmlns="http://schemas.openxmlformats.org/spreadsheetml/2006/main" count="244" uniqueCount="122">
  <si>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</si>
  <si>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</si>
  <si>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</si>
  <si>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</si>
  <si>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</si>
  <si>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</si>
  <si>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</si>
  <si>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</si>
  <si>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</si>
  <si>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</si>
  <si>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</si>
  <si>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</si>
  <si>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</si>
  <si>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</si>
  <si>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</si>
  <si>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</si>
  <si>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</si>
  <si>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</si>
  <si>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</si>
  <si>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</si>
  <si>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</si>
  <si>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</si>
  <si>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</si>
  <si>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</si>
  <si>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</si>
  <si>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</si>
  <si>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</si>
  <si>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</si>
  <si>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</si>
  <si>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</si>
  <si>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</si>
  <si>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</si>
  <si>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</si>
  <si>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</si>
  <si>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</si>
  <si>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</si>
  <si>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</si>
  <si>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</si>
  <si>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</si>
  <si>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</si>
  <si>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</si>
  <si>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</si>
  <si>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</si>
  <si>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</si>
  <si>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</si>
  <si>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</si>
  <si>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</si>
  <si>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</si>
  <si>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</si>
  <si>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</si>
  <si>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</si>
  <si>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</si>
  <si>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</si>
  <si>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</si>
  <si>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</si>
  <si>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</si>
  <si>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</si>
  <si>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</si>
  <si>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</si>
  <si>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</si>
  <si>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</si>
  <si>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</si>
  <si>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</si>
  <si>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</si>
  <si>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</si>
  <si>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</si>
  <si>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</si>
  <si>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</si>
  <si>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</si>
  <si>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</si>
  <si>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</si>
  <si>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</si>
  <si>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</si>
  <si>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</si>
  <si>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</si>
  <si>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</si>
  <si>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</si>
  <si>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</si>
  <si>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</si>
  <si>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</si>
  <si>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</si>
  <si>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</si>
  <si>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</si>
  <si>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</si>
  <si>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</si>
  <si>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</si>
  <si>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</si>
  <si>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</si>
  <si>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</si>
  <si>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</si>
  <si>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Item- Negative Ionizer/Air Purifier</t>
  </si>
  <si>
    <t>Technical Evaluation of Tender No. BMSICL/2024-25/ME-367</t>
  </si>
  <si>
    <t>EMD Fee  (Offline in the form of Bank Guarantee as per Annexure 11) 
ITB Clause 18</t>
  </si>
  <si>
    <t>Certificate  from Central Excise and trade / sales tax department/GST</t>
  </si>
  <si>
    <t>Submitted</t>
  </si>
  <si>
    <t>Amount - Rs. 11,800/-  receipt submitted on Pg no 9</t>
  </si>
  <si>
    <t xml:space="preserve">CA certified Turnover Certificate submitted on Pg no 7 </t>
  </si>
  <si>
    <t xml:space="preserve">Balance Sheet details are as follows:-
FY 2020-21 submitted on Pg no 14
FY 2021-22 submitted on Pg no 20
FY 2022-23 submitted on Pg no 28                                                                                                                     </t>
  </si>
  <si>
    <t xml:space="preserve">P&amp;L Statement details are as follows:-
FY 2020-21 submitted on Pg no 15
FY 2021-22 submitted on Pg no 21
FY 2022-23 submitted on Pg no 29                                                                                                                </t>
  </si>
  <si>
    <t xml:space="preserve">BG No -01412IGL0015824, Issue Date - 18-09-2024, Expiry Date -30-09-2025, issued by Union Bank of India, Connaught Circus, New Delhi. 
Amount - Rs 50,117 Submitted on Pg no 35-37
</t>
  </si>
  <si>
    <t>Notarised Bid Form as per Annexure-1 submitted on Pg no 40-41; Date of issue  16-09-2024</t>
  </si>
  <si>
    <t>GST No: 07ADJFS1725J1ZW submitted on Pg no 1-3</t>
  </si>
  <si>
    <t>Technical Data Sheet submitted Pg no 150-151</t>
  </si>
  <si>
    <t xml:space="preserve">Technical Deviation Compliance as per Annexure-8 submitted on Pg no 330-331
</t>
  </si>
  <si>
    <t>Notarized Power of Attorney as per Annexure 12,  submitted on Pg no 91</t>
  </si>
  <si>
    <t>Performance Statement as per Annexure 6 submitted on Pg no 332-333</t>
  </si>
  <si>
    <t xml:space="preserve">ITR Assessment details are as follows:-
AY 2021-22 submitted on Pg no 11
AY 2022-23 submitted on Pg no 12
AY 2023-24 submitted on Pg no 13
                                                                                                              </t>
  </si>
  <si>
    <t>Certificate from end user(s):- 
1.Dated:-02-09-2024, issued by Government Medical College, Anantnag (J&amp;K) against PO No. JKMSCL/PMCA/2023-24 (23099980002) ,Qty -05 submitted on Pg no 98.</t>
  </si>
  <si>
    <t xml:space="preserve">Bidder - Sigmatronics
Address - E-107, Lajpat Nagar Part 1, New Delhi- 110024
MAKE - Faith Innovations
MODEL - SteriAir ECO;  Submitted on Pg no -329
</t>
  </si>
  <si>
    <t>Date of Technical Opening:- 08/10/2024</t>
  </si>
  <si>
    <t xml:space="preserve">PO Submitted as follows: - 
1.Po No. JKMSCL/PMCA/2023-24(23099980002), Dated: 01-09-2023, issued by Jammu and Kashmir Medical Supplies Corporation Ltd., Qty -05, of similar type of Equipment Submitted Pg no 47-48
                                                  </t>
  </si>
  <si>
    <t>Document Claiming the Registration for trading :
UDYAM Certificate with Reg no: UDYAM-DL-08-0010092 submitted on Pg no 147-149</t>
  </si>
  <si>
    <t>Notarised Non Conviction Declaration as per Annexure 10 submitted on Pg no 38-39</t>
  </si>
  <si>
    <t>Quality Standard Certification :
1.USFDA/ European CE ( Issued by Notified body)/ BIS/ISO 13485 Approved
2. Bidder produce the CDSCO Certificate of the quoted item.</t>
  </si>
  <si>
    <t xml:space="preserve">Quality Certificate Details as  below:
1. ISO 13485 NABCB accredited certification submitted on Pg no 92
2. CDSCO certificate "Manufacturing Licence Form MD-5" submitted on Pg No 94-95
</t>
  </si>
  <si>
    <t>SRU Observation</t>
  </si>
  <si>
    <t xml:space="preserve">
Partnership Deed submitted on Pg no 317- 327</t>
  </si>
  <si>
    <t>Post Clarification observation</t>
  </si>
  <si>
    <t>Not Applicable</t>
  </si>
  <si>
    <t>IT Return AY 2023-24 Submitted on pg no 166</t>
  </si>
  <si>
    <t xml:space="preserve">
Audited report details are as follows:-
FY 2020-21 submitted on Pg no  71-72
FY 2021-22 submitted on Pg no  42-43
FY 2022-23 submitted on Pg no 2-3    </t>
  </si>
  <si>
    <r>
      <t xml:space="preserve">Audited report details are as follows:-
FY 2020-21 submitted on Pg no 163- 188
FY 2021-22 submitted on Pg no  189- 217
FY 2022-23 submitted on Pg no 218- 236            
</t>
    </r>
    <r>
      <rPr>
        <b/>
        <sz val="36"/>
        <color rgb="FFFF0000"/>
        <rFont val="Calibri"/>
        <family val="2"/>
        <scheme val="minor"/>
      </rPr>
      <t xml:space="preserve">Remarks: UDIN is not mentioned in submitted audit reports.  </t>
    </r>
    <r>
      <rPr>
        <b/>
        <sz val="36"/>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</si>
</sst>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sz val="28"/>
      <color theme="1"/>
      <name val="Calibri"/>
      <family val="2"/>
      <scheme val="minor"/>
    </font>
    <font>
      <sz val="28"/>
      <name val="Calibri"/>
      <family val="2"/>
      <scheme val="minor"/>
    </font>
    <font>
      <b/>
      <sz val="36"/>
      <color theme="1"/>
      <name val="Calibri"/>
      <family val="2"/>
      <scheme val="minor"/>
    </font>
    <font>
      <sz val="36"/>
      <color theme="1"/>
      <name val="Calibri"/>
      <family val="2"/>
      <scheme val="minor"/>
    </font>
    <font>
      <b/>
      <sz val="36"/>
      <name val="Calibri"/>
      <family val="2"/>
      <scheme val="minor"/>
    </font>
    <font>
      <sz val="36"/>
      <color rgb="FF000000"/>
      <name val="Calibri"/>
      <family val="2"/>
      <scheme val="minor"/>
    </font>
    <font>
      <sz val="36"/>
      <name val="Calibri"/>
      <family val="2"/>
      <scheme val="minor"/>
    </font>
    <font>
      <b/>
      <sz val="3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s>
  <cellStyleXfs count="1">
    <xf numFmtId="0" fontId="0" fillId="0" borderId="0"/>
  </cellStyleXfs>
  <cellXfs count="61">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10" fillId="0" borderId="5" xfId="0" applyFont="1" applyBorder="1" applyAlignment="1">
      <alignment horizontal="center" vertical="center" wrapText="1"/>
    </xf>
    <xf numFmtId="0" fontId="9" fillId="0" borderId="5" xfId="0" applyFont="1" applyBorder="1" applyAlignment="1">
      <alignment horizontal="left" vertical="top" wrapText="1"/>
    </xf>
    <xf numFmtId="0" fontId="11" fillId="0" borderId="1" xfId="0" applyFont="1" applyBorder="1" applyAlignment="1">
      <alignment horizontal="center" vertical="top" wrapText="1"/>
    </xf>
    <xf numFmtId="0" fontId="11" fillId="0" borderId="2" xfId="0" applyFont="1" applyBorder="1" applyAlignment="1">
      <alignment horizontal="center" vertical="top" wrapText="1"/>
    </xf>
    <xf numFmtId="0" fontId="11" fillId="0" borderId="11" xfId="0" applyFont="1" applyBorder="1" applyAlignment="1">
      <alignment horizontal="center" vertical="top" wrapText="1"/>
    </xf>
    <xf numFmtId="0" fontId="11" fillId="0" borderId="3" xfId="0" applyFont="1" applyBorder="1" applyAlignment="1">
      <alignment horizontal="center" vertical="top" wrapText="1"/>
    </xf>
    <xf numFmtId="0" fontId="12" fillId="0" borderId="0" xfId="0" applyFont="1"/>
    <xf numFmtId="0" fontId="11" fillId="0" borderId="4" xfId="0" applyFont="1" applyBorder="1" applyAlignment="1">
      <alignment horizontal="center" vertical="top" wrapText="1"/>
    </xf>
    <xf numFmtId="0" fontId="11" fillId="0" borderId="5" xfId="0" applyFont="1" applyBorder="1" applyAlignment="1">
      <alignment horizontal="center" vertical="top" wrapText="1"/>
    </xf>
    <xf numFmtId="0" fontId="11" fillId="0" borderId="10" xfId="0" applyFont="1" applyBorder="1" applyAlignment="1">
      <alignment horizontal="center" vertical="top" wrapText="1"/>
    </xf>
    <xf numFmtId="0" fontId="11" fillId="0" borderId="6" xfId="0" applyFont="1" applyBorder="1" applyAlignment="1">
      <alignment horizontal="center" vertical="top" wrapText="1"/>
    </xf>
    <xf numFmtId="0" fontId="11" fillId="0" borderId="4" xfId="0" applyFont="1" applyBorder="1" applyAlignment="1">
      <alignment vertical="top" wrapText="1"/>
    </xf>
    <xf numFmtId="0" fontId="13" fillId="0" borderId="5" xfId="0" applyFont="1" applyBorder="1" applyAlignment="1">
      <alignment horizontal="center" vertical="top" wrapText="1"/>
    </xf>
    <xf numFmtId="0" fontId="13" fillId="0" borderId="10" xfId="0" applyFont="1" applyBorder="1" applyAlignment="1">
      <alignment horizontal="center" vertical="top" wrapText="1"/>
    </xf>
    <xf numFmtId="0" fontId="11" fillId="0" borderId="6" xfId="0" applyFont="1" applyBorder="1" applyAlignment="1">
      <alignment horizontal="center" vertical="top" wrapText="1"/>
    </xf>
    <xf numFmtId="0" fontId="14" fillId="0" borderId="4" xfId="0" applyFont="1" applyBorder="1" applyAlignment="1">
      <alignment horizontal="center" vertical="top" wrapText="1"/>
    </xf>
    <xf numFmtId="0" fontId="12" fillId="0" borderId="5" xfId="0" applyFont="1" applyBorder="1" applyAlignment="1">
      <alignment vertical="top" wrapText="1"/>
    </xf>
    <xf numFmtId="0" fontId="15" fillId="0" borderId="5" xfId="0" applyFont="1" applyBorder="1" applyAlignment="1">
      <alignment vertical="top" wrapText="1"/>
    </xf>
    <xf numFmtId="0" fontId="15" fillId="0" borderId="5" xfId="0" applyFont="1" applyBorder="1" applyAlignment="1">
      <alignment horizontal="center" vertical="center" wrapText="1"/>
    </xf>
    <xf numFmtId="0" fontId="15" fillId="0" borderId="6" xfId="0" applyFont="1" applyBorder="1" applyAlignment="1">
      <alignment horizontal="left" vertical="top" wrapText="1"/>
    </xf>
    <xf numFmtId="0" fontId="14" fillId="0" borderId="5" xfId="0" applyFont="1" applyBorder="1" applyAlignment="1">
      <alignment vertical="top" wrapText="1"/>
    </xf>
    <xf numFmtId="0" fontId="12" fillId="0" borderId="5" xfId="0" applyFont="1" applyBorder="1" applyAlignment="1">
      <alignment horizontal="left" vertical="top" wrapText="1"/>
    </xf>
    <xf numFmtId="0" fontId="13" fillId="3" borderId="5" xfId="0" applyFont="1" applyFill="1" applyBorder="1" applyAlignment="1">
      <alignment horizontal="left" vertical="top" wrapText="1"/>
    </xf>
    <xf numFmtId="0" fontId="15" fillId="0" borderId="5" xfId="0" applyFont="1" applyBorder="1" applyAlignment="1">
      <alignment horizontal="left" vertical="top" wrapText="1"/>
    </xf>
    <xf numFmtId="0" fontId="12" fillId="0" borderId="10" xfId="0" applyFont="1" applyBorder="1" applyAlignment="1">
      <alignment vertical="top" wrapText="1"/>
    </xf>
    <xf numFmtId="0" fontId="14"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71">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85.5">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86.2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8"/>
  <sheetViews>
    <sheetView tabSelected="1" topLeftCell="A25" zoomScale="40" zoomScaleNormal="40" workbookViewId="0">
      <selection activeCell="C26" sqref="C26"/>
    </sheetView>
  </sheetViews>
  <sheetFormatPr defaultColWidth="9.140625" defaultRowHeight="46.5"/>
  <cols>
    <col min="1" max="1" width="14.140625" style="39" customWidth="1"/>
    <col min="2" max="2" width="72.85546875" style="39" customWidth="1"/>
    <col min="3" max="3" width="139.42578125" style="39" customWidth="1"/>
    <col min="4" max="4" width="77.85546875" style="39" customWidth="1"/>
    <col min="5" max="5" width="43.85546875" style="39" customWidth="1"/>
    <col min="6" max="16384" width="9.140625" style="39"/>
  </cols>
  <sheetData>
    <row r="1" spans="1:5">
      <c r="A1" s="35" t="s">
        <v>91</v>
      </c>
      <c r="B1" s="36"/>
      <c r="C1" s="37"/>
      <c r="D1" s="37"/>
      <c r="E1" s="38"/>
    </row>
    <row r="2" spans="1:5">
      <c r="A2" s="40" t="s">
        <v>90</v>
      </c>
      <c r="B2" s="41"/>
      <c r="C2" s="42"/>
      <c r="D2" s="42"/>
      <c r="E2" s="43"/>
    </row>
    <row r="3" spans="1:5">
      <c r="A3" s="40" t="s">
        <v>109</v>
      </c>
      <c r="B3" s="41"/>
      <c r="C3" s="42"/>
      <c r="D3" s="42"/>
      <c r="E3" s="43"/>
    </row>
    <row r="4" spans="1:5" ht="93">
      <c r="A4" s="44" t="s">
        <v>0</v>
      </c>
      <c r="B4" s="45" t="s">
        <v>1</v>
      </c>
      <c r="C4" s="46" t="s">
        <v>115</v>
      </c>
      <c r="D4" s="45" t="s">
        <v>117</v>
      </c>
      <c r="E4" s="47" t="s">
        <v>3</v>
      </c>
    </row>
    <row r="5" spans="1:5" ht="255.75" customHeight="1">
      <c r="A5" s="48">
        <v>1</v>
      </c>
      <c r="B5" s="49" t="s">
        <v>86</v>
      </c>
      <c r="C5" s="50" t="s">
        <v>108</v>
      </c>
      <c r="D5" s="51" t="s">
        <v>118</v>
      </c>
      <c r="E5" s="52" t="s">
        <v>94</v>
      </c>
    </row>
    <row r="6" spans="1:5" ht="213" customHeight="1">
      <c r="A6" s="48">
        <v>2</v>
      </c>
      <c r="B6" s="50" t="s">
        <v>92</v>
      </c>
      <c r="C6" s="50" t="s">
        <v>99</v>
      </c>
      <c r="D6" s="51" t="s">
        <v>118</v>
      </c>
      <c r="E6" s="52" t="s">
        <v>94</v>
      </c>
    </row>
    <row r="7" spans="1:5" ht="93">
      <c r="A7" s="48">
        <v>3</v>
      </c>
      <c r="B7" s="50" t="s">
        <v>59</v>
      </c>
      <c r="C7" s="53" t="s">
        <v>95</v>
      </c>
      <c r="D7" s="51" t="s">
        <v>118</v>
      </c>
      <c r="E7" s="52" t="s">
        <v>94</v>
      </c>
    </row>
    <row r="8" spans="1:5" ht="186">
      <c r="A8" s="48">
        <v>4</v>
      </c>
      <c r="B8" s="49" t="s">
        <v>11</v>
      </c>
      <c r="C8" s="52" t="s">
        <v>111</v>
      </c>
      <c r="D8" s="51" t="s">
        <v>118</v>
      </c>
      <c r="E8" s="52" t="s">
        <v>94</v>
      </c>
    </row>
    <row r="9" spans="1:5" ht="282" customHeight="1">
      <c r="A9" s="48">
        <v>5</v>
      </c>
      <c r="B9" s="49" t="s">
        <v>89</v>
      </c>
      <c r="C9" s="52" t="s">
        <v>116</v>
      </c>
      <c r="D9" s="51" t="s">
        <v>118</v>
      </c>
      <c r="E9" s="52" t="s">
        <v>94</v>
      </c>
    </row>
    <row r="10" spans="1:5" ht="150" customHeight="1">
      <c r="A10" s="48">
        <v>6</v>
      </c>
      <c r="B10" s="49" t="s">
        <v>93</v>
      </c>
      <c r="C10" s="52" t="s">
        <v>101</v>
      </c>
      <c r="D10" s="51" t="s">
        <v>118</v>
      </c>
      <c r="E10" s="52" t="s">
        <v>94</v>
      </c>
    </row>
    <row r="11" spans="1:5" ht="372">
      <c r="A11" s="48">
        <v>7</v>
      </c>
      <c r="B11" s="54" t="s">
        <v>18</v>
      </c>
      <c r="C11" s="55" t="s">
        <v>121</v>
      </c>
      <c r="D11" s="33" t="s">
        <v>120</v>
      </c>
      <c r="E11" s="52" t="s">
        <v>94</v>
      </c>
    </row>
    <row r="12" spans="1:5" ht="93">
      <c r="A12" s="48">
        <v>8</v>
      </c>
      <c r="B12" s="54" t="s">
        <v>51</v>
      </c>
      <c r="C12" s="52" t="s">
        <v>96</v>
      </c>
      <c r="D12" s="51" t="s">
        <v>118</v>
      </c>
      <c r="E12" s="52" t="s">
        <v>94</v>
      </c>
    </row>
    <row r="13" spans="1:5" ht="339.75" customHeight="1">
      <c r="A13" s="48">
        <f>A12+1</f>
        <v>9</v>
      </c>
      <c r="B13" s="54" t="s">
        <v>20</v>
      </c>
      <c r="C13" s="56" t="s">
        <v>97</v>
      </c>
      <c r="D13" s="51" t="s">
        <v>118</v>
      </c>
      <c r="E13" s="52" t="s">
        <v>94</v>
      </c>
    </row>
    <row r="14" spans="1:5" ht="291" customHeight="1">
      <c r="A14" s="48">
        <f t="shared" ref="A14:A28" si="0">A13+1</f>
        <v>10</v>
      </c>
      <c r="B14" s="54" t="s">
        <v>22</v>
      </c>
      <c r="C14" s="56" t="s">
        <v>98</v>
      </c>
      <c r="D14" s="51" t="s">
        <v>118</v>
      </c>
      <c r="E14" s="52" t="s">
        <v>94</v>
      </c>
    </row>
    <row r="15" spans="1:5" ht="279">
      <c r="A15" s="48">
        <f t="shared" si="0"/>
        <v>11</v>
      </c>
      <c r="B15" s="54" t="s">
        <v>24</v>
      </c>
      <c r="C15" s="56" t="s">
        <v>106</v>
      </c>
      <c r="D15" s="51" t="s">
        <v>119</v>
      </c>
      <c r="E15" s="52" t="s">
        <v>94</v>
      </c>
    </row>
    <row r="16" spans="1:5" ht="232.5">
      <c r="A16" s="48">
        <f t="shared" si="0"/>
        <v>12</v>
      </c>
      <c r="B16" s="54" t="s">
        <v>25</v>
      </c>
      <c r="C16" s="54" t="s">
        <v>112</v>
      </c>
      <c r="D16" s="51" t="s">
        <v>118</v>
      </c>
      <c r="E16" s="52" t="s">
        <v>94</v>
      </c>
    </row>
    <row r="17" spans="1:5" ht="232.5">
      <c r="A17" s="48">
        <f t="shared" si="0"/>
        <v>13</v>
      </c>
      <c r="B17" s="54" t="s">
        <v>26</v>
      </c>
      <c r="C17" s="54" t="s">
        <v>112</v>
      </c>
      <c r="D17" s="51" t="s">
        <v>118</v>
      </c>
      <c r="E17" s="52" t="s">
        <v>94</v>
      </c>
    </row>
    <row r="18" spans="1:5" ht="186">
      <c r="A18" s="48">
        <f t="shared" si="0"/>
        <v>14</v>
      </c>
      <c r="B18" s="54" t="s">
        <v>28</v>
      </c>
      <c r="C18" s="56" t="s">
        <v>100</v>
      </c>
      <c r="D18" s="51" t="s">
        <v>118</v>
      </c>
      <c r="E18" s="52" t="s">
        <v>94</v>
      </c>
    </row>
    <row r="19" spans="1:5" ht="302.25" customHeight="1">
      <c r="A19" s="48">
        <f t="shared" si="0"/>
        <v>15</v>
      </c>
      <c r="B19" s="54" t="s">
        <v>87</v>
      </c>
      <c r="C19" s="57" t="s">
        <v>110</v>
      </c>
      <c r="D19" s="51" t="s">
        <v>118</v>
      </c>
      <c r="E19" s="52" t="s">
        <v>94</v>
      </c>
    </row>
    <row r="20" spans="1:5" ht="109.5" customHeight="1">
      <c r="A20" s="48">
        <f t="shared" si="0"/>
        <v>16</v>
      </c>
      <c r="B20" s="54" t="s">
        <v>31</v>
      </c>
      <c r="C20" s="52" t="s">
        <v>105</v>
      </c>
      <c r="D20" s="51" t="s">
        <v>118</v>
      </c>
      <c r="E20" s="52" t="s">
        <v>94</v>
      </c>
    </row>
    <row r="21" spans="1:5" ht="409.5">
      <c r="A21" s="58">
        <f t="shared" si="0"/>
        <v>17</v>
      </c>
      <c r="B21" s="59" t="s">
        <v>88</v>
      </c>
      <c r="C21" s="57" t="s">
        <v>107</v>
      </c>
      <c r="D21" s="51" t="s">
        <v>118</v>
      </c>
      <c r="E21" s="52" t="s">
        <v>94</v>
      </c>
    </row>
    <row r="22" spans="1:5" ht="186">
      <c r="A22" s="48">
        <f>A21+1</f>
        <v>18</v>
      </c>
      <c r="B22" s="54" t="s">
        <v>34</v>
      </c>
      <c r="C22" s="52" t="s">
        <v>102</v>
      </c>
      <c r="D22" s="51" t="s">
        <v>118</v>
      </c>
      <c r="E22" s="52" t="s">
        <v>94</v>
      </c>
    </row>
    <row r="23" spans="1:5" ht="186">
      <c r="A23" s="48">
        <f t="shared" si="0"/>
        <v>19</v>
      </c>
      <c r="B23" s="54" t="s">
        <v>36</v>
      </c>
      <c r="C23" s="54" t="s">
        <v>103</v>
      </c>
      <c r="D23" s="51" t="s">
        <v>118</v>
      </c>
      <c r="E23" s="52" t="s">
        <v>94</v>
      </c>
    </row>
    <row r="24" spans="1:5" ht="186">
      <c r="A24" s="48">
        <f t="shared" si="0"/>
        <v>20</v>
      </c>
      <c r="B24" s="54" t="s">
        <v>38</v>
      </c>
      <c r="C24" s="56" t="s">
        <v>104</v>
      </c>
      <c r="D24" s="51" t="s">
        <v>118</v>
      </c>
      <c r="E24" s="52" t="s">
        <v>94</v>
      </c>
    </row>
    <row r="25" spans="1:5" ht="409.5">
      <c r="A25" s="48">
        <f t="shared" si="0"/>
        <v>21</v>
      </c>
      <c r="B25" s="54" t="s">
        <v>113</v>
      </c>
      <c r="C25" s="52" t="s">
        <v>114</v>
      </c>
      <c r="D25" s="51" t="s">
        <v>118</v>
      </c>
      <c r="E25" s="52" t="s">
        <v>94</v>
      </c>
    </row>
    <row r="26" spans="1:5" ht="288">
      <c r="A26" s="48">
        <f t="shared" si="0"/>
        <v>22</v>
      </c>
      <c r="B26" s="34" t="s">
        <v>79</v>
      </c>
      <c r="C26" s="52" t="s">
        <v>44</v>
      </c>
      <c r="D26" s="51" t="s">
        <v>118</v>
      </c>
      <c r="E26" s="52" t="s">
        <v>44</v>
      </c>
    </row>
    <row r="27" spans="1:5" ht="162" customHeight="1">
      <c r="A27" s="48">
        <f t="shared" si="0"/>
        <v>23</v>
      </c>
      <c r="B27" s="54" t="s">
        <v>42</v>
      </c>
      <c r="C27" s="52" t="s">
        <v>44</v>
      </c>
      <c r="D27" s="51" t="s">
        <v>118</v>
      </c>
      <c r="E27" s="52" t="s">
        <v>44</v>
      </c>
    </row>
    <row r="28" spans="1:5" ht="186.75" thickBot="1">
      <c r="A28" s="48">
        <f t="shared" si="0"/>
        <v>24</v>
      </c>
      <c r="B28" s="60" t="s">
        <v>45</v>
      </c>
      <c r="C28" s="52" t="s">
        <v>44</v>
      </c>
      <c r="D28" s="51" t="s">
        <v>118</v>
      </c>
      <c r="E28" s="52" t="s">
        <v>44</v>
      </c>
    </row>
  </sheetData>
  <mergeCells count="3">
    <mergeCell ref="A1:E1"/>
    <mergeCell ref="A2:E2"/>
    <mergeCell ref="A3:E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Negative Ionizer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2024-12-16T07:08:06Z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